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<sst xmlns="http://schemas.openxmlformats.org/spreadsheetml/2006/main" count="169" uniqueCount="137">
  <si>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</si>
  <si>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</si>
  <si>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</si>
  <si>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</si>
  <si>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</si>
  <si>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</si>
  <si>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</si>
  <si>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</si>
  <si>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</si>
  <si>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</si>
  <si>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</si>
  <si>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</si>
  <si>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</si>
  <si>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</si>
  <si>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</si>
  <si>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</si>
  <si>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</si>
  <si>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</si>
  <si>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</si>
  <si>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</si>
  <si>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</si>
  <si>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</si>
  <si>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</si>
  <si>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</si>
  <si>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</si>
  <si>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</si>
  <si>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</si>
  <si>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</si>
  <si>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</si>
  <si>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</si>
  <si>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</si>
  <si>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</si>
  <si>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</si>
  <si>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</si>
  <si>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</si>
  <si>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</si>
  <si>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</si>
  <si>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</si>
  <si>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</si>
  <si>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</si>
  <si>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</si>
  <si>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</si>
  <si>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</si>
  <si>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</si>
  <si>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</si>
  <si>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</si>
  <si>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</si>
  <si>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</si>
  <si>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</si>
  <si>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</si>
  <si>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</si>
  <si>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</si>
  <si>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</si>
  <si>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</si>
  <si>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</si>
  <si>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</si>
  <si>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</si>
  <si>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</si>
  <si>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</si>
  <si>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</si>
  <si>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</si>
  <si>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</si>
  <si>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</si>
  <si>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</si>
  <si>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</si>
  <si>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</si>
  <si>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</si>
  <si>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</si>
  <si>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</si>
  <si>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</si>
  <si>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</si>
  <si>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</si>
  <si>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</si>
  <si>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</si>
  <si>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</si>
  <si>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</si>
  <si>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</si>
  <si>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</si>
  <si>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</si>
  <si>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</si>
  <si>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</si>
  <si>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</si>
  <si>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</si>
  <si>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</si>
  <si>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</si>
  <si>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</si>
  <si>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</si>
  <si>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</si>
  <si>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</si>
  <si>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</si>
  <si>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</si>
  <si>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</si>
  <si>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</si>
  <si>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</si>
  <si>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</si>
  <si>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</si>
  <si>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</si>
  <si>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</si>
  <si>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</si>
  <si>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</si>
  <si>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</si>
  <si>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</si>
  <si>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</si>
  <si>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</si>
  <si>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</si>
  <si>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</si>
  <si>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</si>
  <si>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</si>
  <si>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</si>
  <si>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</si>
  <si>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</si>
  <si>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</si>
  <si>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</si>
  <si>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</si>
  <si>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</si>
  <si>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</si>
  <si>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</si>
  <si>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</si>
  <si>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</si>
  <si>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</si>
  <si>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</si>
  <si>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</si>
  <si>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</si>
  <si>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</si>
  <si>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</si>
  <si>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</si>
  <si>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</si>
  <si>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</si>
  <si>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</si>
  <si>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UŽVENČIO ŠATRIJOS RAGANOS GIMNAZIJA</t>
  </si>
  <si>
    <t>190092914 Kelmės rajonas Užventis Višinskio 5</t>
  </si>
  <si>
    <t>Buhalterė                                                                                                              Aleksandra Jurgilienė</t>
  </si>
  <si>
    <t>DIREKTORĖ</t>
  </si>
  <si>
    <t>GENĖ PULKIENĖ</t>
  </si>
  <si>
    <t>Pateikimo valiuta ir tikslumas: eurais</t>
  </si>
  <si>
    <t>PAGAL 2017 M.GRUODŽIO 31 D. DUOMENIS</t>
  </si>
  <si>
    <t>2018-03-19  Nr.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</si>
</sst>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16" fontId="4" fillId="32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quotePrefix="1">
      <alignment horizontal="left" vertical="center" wrapText="1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4" fillId="32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 quotePrefix="1">
      <alignment horizontal="left" vertical="center" wrapText="1"/>
    </xf>
    <xf numFmtId="0" fontId="7" fillId="3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60">
      <selection activeCell="J91" sqref="J91"/>
    </sheetView>
  </sheetViews>
  <sheetFormatPr defaultColWidth="9.140625" defaultRowHeight="12.75"/>
  <cols>
    <col min="1" max="1" width="6.57421875" style="11" customWidth="1"/>
    <col min="2" max="2" width="3.140625" style="12" customWidth="1"/>
    <col min="3" max="3" width="2.7109375" style="12" customWidth="1"/>
    <col min="4" max="4" width="48.281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94" t="s">
        <v>92</v>
      </c>
      <c r="F2" s="95"/>
      <c r="G2" s="95"/>
    </row>
    <row r="3" spans="5:7" ht="12.75">
      <c r="E3" s="96" t="s">
        <v>109</v>
      </c>
      <c r="F3" s="97"/>
      <c r="G3" s="97"/>
    </row>
    <row r="5" spans="1:7" ht="12.75">
      <c r="A5" s="101"/>
      <c r="B5" s="102"/>
      <c r="C5" s="102"/>
      <c r="D5" s="102"/>
      <c r="E5" s="102"/>
      <c r="F5" s="100"/>
      <c r="G5" s="100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98" t="s">
        <v>129</v>
      </c>
      <c r="B7" s="99"/>
      <c r="C7" s="99"/>
      <c r="D7" s="99"/>
      <c r="E7" s="99"/>
      <c r="F7" s="100"/>
      <c r="G7" s="100"/>
    </row>
    <row r="8" spans="1:7" ht="12.75">
      <c r="A8" s="98" t="s">
        <v>110</v>
      </c>
      <c r="B8" s="99"/>
      <c r="C8" s="99"/>
      <c r="D8" s="99"/>
      <c r="E8" s="99"/>
      <c r="F8" s="100"/>
      <c r="G8" s="100"/>
    </row>
    <row r="9" spans="1:7" ht="12.75" customHeight="1">
      <c r="A9" s="98" t="s">
        <v>130</v>
      </c>
      <c r="B9" s="99"/>
      <c r="C9" s="99"/>
      <c r="D9" s="99"/>
      <c r="E9" s="99"/>
      <c r="F9" s="100"/>
      <c r="G9" s="100"/>
    </row>
    <row r="10" spans="1:7" ht="12.75">
      <c r="A10" s="110" t="s">
        <v>111</v>
      </c>
      <c r="B10" s="111"/>
      <c r="C10" s="111"/>
      <c r="D10" s="111"/>
      <c r="E10" s="111"/>
      <c r="F10" s="112"/>
      <c r="G10" s="112"/>
    </row>
    <row r="11" spans="1:7" ht="12.75">
      <c r="A11" s="112"/>
      <c r="B11" s="112"/>
      <c r="C11" s="112"/>
      <c r="D11" s="112"/>
      <c r="E11" s="112"/>
      <c r="F11" s="112"/>
      <c r="G11" s="112"/>
    </row>
    <row r="12" spans="1:5" ht="12.75">
      <c r="A12" s="104"/>
      <c r="B12" s="100"/>
      <c r="C12" s="100"/>
      <c r="D12" s="100"/>
      <c r="E12" s="100"/>
    </row>
    <row r="13" spans="1:7" ht="12.75">
      <c r="A13" s="101" t="s">
        <v>0</v>
      </c>
      <c r="B13" s="102"/>
      <c r="C13" s="102"/>
      <c r="D13" s="102"/>
      <c r="E13" s="102"/>
      <c r="F13" s="106"/>
      <c r="G13" s="106"/>
    </row>
    <row r="14" spans="1:7" ht="12.75">
      <c r="A14" s="101" t="s">
        <v>135</v>
      </c>
      <c r="B14" s="102"/>
      <c r="C14" s="102"/>
      <c r="D14" s="102"/>
      <c r="E14" s="102"/>
      <c r="F14" s="106"/>
      <c r="G14" s="106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98" t="s">
        <v>136</v>
      </c>
      <c r="B16" s="107"/>
      <c r="C16" s="107"/>
      <c r="D16" s="107"/>
      <c r="E16" s="107"/>
      <c r="F16" s="108"/>
      <c r="G16" s="108"/>
    </row>
    <row r="17" spans="1:7" ht="12.75">
      <c r="A17" s="98" t="s">
        <v>1</v>
      </c>
      <c r="B17" s="98"/>
      <c r="C17" s="98"/>
      <c r="D17" s="98"/>
      <c r="E17" s="98"/>
      <c r="F17" s="108"/>
      <c r="G17" s="108"/>
    </row>
    <row r="18" spans="1:7" ht="12.75" customHeight="1">
      <c r="A18" s="8"/>
      <c r="B18" s="9"/>
      <c r="C18" s="9"/>
      <c r="D18" s="109" t="s">
        <v>134</v>
      </c>
      <c r="E18" s="109"/>
      <c r="F18" s="109"/>
      <c r="G18" s="109"/>
    </row>
    <row r="19" spans="1:7" ht="67.5" customHeight="1">
      <c r="A19" s="3" t="s">
        <v>2</v>
      </c>
      <c r="B19" s="113" t="s">
        <v>3</v>
      </c>
      <c r="C19" s="114"/>
      <c r="D19" s="11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15">
        <f>F21+F27</f>
        <v>1475992.5399999998</v>
      </c>
      <c r="G20" s="15">
        <f>G21+G27</f>
        <v>1327373.9999999998</v>
      </c>
    </row>
    <row r="21" spans="1:7" s="12" customFormat="1" ht="12.75" customHeight="1">
      <c r="A21" s="33" t="s">
        <v>9</v>
      </c>
      <c r="B21" s="37" t="s">
        <v>94</v>
      </c>
      <c r="C21" s="16"/>
      <c r="D21" s="17"/>
      <c r="E21" s="5"/>
      <c r="F21" s="15"/>
      <c r="G21" s="15"/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113</v>
      </c>
      <c r="D23" s="32"/>
      <c r="E23" s="92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118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>
        <v>2</v>
      </c>
      <c r="F27" s="15">
        <f>F29+F30+F32+F33+F35+F36</f>
        <v>1475992.5399999998</v>
      </c>
      <c r="G27" s="15">
        <f>G29+G30+G32+G33+G35+G36</f>
        <v>1327373.9999999998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1080272.11</v>
      </c>
      <c r="G29" s="15">
        <v>958360.66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>
        <v>257246.92</v>
      </c>
      <c r="G30" s="15">
        <v>263904.09</v>
      </c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6909.9</v>
      </c>
      <c r="G32" s="15">
        <v>7998.18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>
        <v>33855.38</v>
      </c>
      <c r="G33" s="15">
        <v>1241.19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27040.69</v>
      </c>
      <c r="G35" s="15">
        <v>32690.48</v>
      </c>
    </row>
    <row r="36" spans="1:7" s="12" customFormat="1" ht="12.75" customHeight="1">
      <c r="A36" s="25" t="s">
        <v>34</v>
      </c>
      <c r="B36" s="29"/>
      <c r="C36" s="49" t="s">
        <v>112</v>
      </c>
      <c r="D36" s="50"/>
      <c r="E36" s="47"/>
      <c r="F36" s="15">
        <v>70667.54</v>
      </c>
      <c r="G36" s="15">
        <v>63179.4</v>
      </c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SUM(F42+F48+F49+F57)</f>
        <v>37081.03</v>
      </c>
      <c r="G41" s="15">
        <f>SUM(G42+G48+G49+G57)</f>
        <v>54417.59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>
        <v>3</v>
      </c>
      <c r="F42" s="15">
        <v>4491.34</v>
      </c>
      <c r="G42" s="15">
        <v>2654.95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>
        <v>4491.34</v>
      </c>
      <c r="G44" s="15">
        <v>2654.95</v>
      </c>
    </row>
    <row r="45" spans="1:7" s="12" customFormat="1" ht="12.75">
      <c r="A45" s="19" t="s">
        <v>13</v>
      </c>
      <c r="B45" s="29"/>
      <c r="C45" s="49" t="s">
        <v>114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119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23" t="s">
        <v>127</v>
      </c>
      <c r="D47" s="122"/>
      <c r="E47" s="47"/>
      <c r="F47" s="15"/>
      <c r="G47" s="15"/>
    </row>
    <row r="48" spans="1:7" s="12" customFormat="1" ht="12.75" customHeight="1">
      <c r="A48" s="62" t="s">
        <v>16</v>
      </c>
      <c r="B48" s="77" t="s">
        <v>106</v>
      </c>
      <c r="C48" s="59"/>
      <c r="D48" s="78"/>
      <c r="E48" s="48"/>
      <c r="F48" s="15"/>
      <c r="G48" s="15"/>
    </row>
    <row r="49" spans="1:7" s="12" customFormat="1" ht="12.75" customHeight="1">
      <c r="A49" s="62" t="s">
        <v>36</v>
      </c>
      <c r="B49" s="54" t="s">
        <v>95</v>
      </c>
      <c r="C49" s="56"/>
      <c r="D49" s="76"/>
      <c r="E49" s="48"/>
      <c r="F49" s="15">
        <f>SUM(F53+F54+F55+F51)</f>
        <v>31760.01</v>
      </c>
      <c r="G49" s="15">
        <f>SUM(G53+G54+G55)</f>
        <v>51064.09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>
        <v>8.21</v>
      </c>
      <c r="G51" s="71"/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23" t="s">
        <v>88</v>
      </c>
      <c r="D53" s="122"/>
      <c r="E53" s="52">
        <v>5</v>
      </c>
      <c r="F53" s="15">
        <v>558.71</v>
      </c>
      <c r="G53" s="15">
        <v>1007.14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>
        <v>4</v>
      </c>
      <c r="F54" s="15">
        <v>31139.23</v>
      </c>
      <c r="G54" s="15">
        <v>49999.84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>
        <v>53.86</v>
      </c>
      <c r="G55" s="15">
        <v>57.11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>
        <v>6</v>
      </c>
      <c r="F57" s="15">
        <v>829.68</v>
      </c>
      <c r="G57" s="15">
        <v>698.55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SUM(F20+F41)</f>
        <v>1513073.5699999998</v>
      </c>
      <c r="G58" s="15">
        <f>SUM(G20+G41)</f>
        <v>1381791.5899999999</v>
      </c>
    </row>
    <row r="59" spans="1:7" s="12" customFormat="1" ht="12.75" customHeight="1">
      <c r="A59" s="1" t="s">
        <v>57</v>
      </c>
      <c r="B59" s="13" t="s">
        <v>58</v>
      </c>
      <c r="C59" s="13"/>
      <c r="D59" s="79"/>
      <c r="E59" s="48">
        <v>7</v>
      </c>
      <c r="F59" s="15">
        <f>SUM(F60+F61+F62+F63)</f>
        <v>1478822.7600000002</v>
      </c>
      <c r="G59" s="15">
        <f>SUM(G60+G61+G62+G63)</f>
        <v>1328144.75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>
        <v>132885.5</v>
      </c>
      <c r="G60" s="15">
        <v>122949.85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0"/>
      <c r="F61" s="24">
        <v>438989.34</v>
      </c>
      <c r="G61" s="24">
        <v>409226.02</v>
      </c>
    </row>
    <row r="62" spans="1:7" s="12" customFormat="1" ht="12.75" customHeight="1">
      <c r="A62" s="33" t="s">
        <v>36</v>
      </c>
      <c r="B62" s="117" t="s">
        <v>101</v>
      </c>
      <c r="C62" s="118"/>
      <c r="D62" s="119"/>
      <c r="E62" s="48"/>
      <c r="F62" s="15">
        <v>905643.67</v>
      </c>
      <c r="G62" s="15">
        <v>794717.16</v>
      </c>
    </row>
    <row r="63" spans="1:7" s="12" customFormat="1" ht="12.75" customHeight="1">
      <c r="A63" s="33" t="s">
        <v>93</v>
      </c>
      <c r="B63" s="6" t="s">
        <v>61</v>
      </c>
      <c r="C63" s="7"/>
      <c r="D63" s="5"/>
      <c r="E63" s="48"/>
      <c r="F63" s="15">
        <v>1304.25</v>
      </c>
      <c r="G63" s="15">
        <v>1251.72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/>
      <c r="F64" s="15">
        <v>31015.25</v>
      </c>
      <c r="G64" s="15">
        <v>50056.33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96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100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>
        <v>8</v>
      </c>
      <c r="F69" s="67">
        <f>SUM(F80+F81+F82+F83)</f>
        <v>31015.25</v>
      </c>
      <c r="G69" s="67">
        <f>SUM(G80+G81+G82+G83)</f>
        <v>50056.33</v>
      </c>
    </row>
    <row r="70" spans="1:7" s="12" customFormat="1" ht="12.75" customHeight="1">
      <c r="A70" s="25" t="s">
        <v>18</v>
      </c>
      <c r="B70" s="7"/>
      <c r="C70" s="46" t="s">
        <v>99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104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97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98</v>
      </c>
      <c r="D75" s="69"/>
      <c r="E75" s="48"/>
      <c r="F75" s="15"/>
      <c r="G75" s="15"/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107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>
        <v>9</v>
      </c>
      <c r="F80" s="15">
        <v>421.96</v>
      </c>
      <c r="G80" s="15">
        <v>235.19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>
        <v>10</v>
      </c>
      <c r="F81" s="15">
        <v>4.88</v>
      </c>
      <c r="G81" s="15">
        <v>18765.17</v>
      </c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52">
        <v>11</v>
      </c>
      <c r="F82" s="15">
        <v>30534.55</v>
      </c>
      <c r="G82" s="15">
        <v>30998.86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93">
        <v>12</v>
      </c>
      <c r="F83" s="15">
        <v>53.86</v>
      </c>
      <c r="G83" s="15">
        <v>57.11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93">
        <v>20</v>
      </c>
      <c r="F84" s="15">
        <v>3235.56</v>
      </c>
      <c r="G84" s="15">
        <v>3590.51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105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v>3235.56</v>
      </c>
      <c r="G90" s="15">
        <v>3590.51</v>
      </c>
    </row>
    <row r="91" spans="1:7" s="12" customFormat="1" ht="12.75" customHeight="1">
      <c r="A91" s="25" t="s">
        <v>115</v>
      </c>
      <c r="B91" s="34"/>
      <c r="C91" s="46" t="s">
        <v>102</v>
      </c>
      <c r="D91" s="10"/>
      <c r="E91" s="47"/>
      <c r="F91" s="15">
        <v>-354.95</v>
      </c>
      <c r="G91" s="15">
        <v>-525.6</v>
      </c>
    </row>
    <row r="92" spans="1:7" s="12" customFormat="1" ht="12.75" customHeight="1">
      <c r="A92" s="25" t="s">
        <v>116</v>
      </c>
      <c r="B92" s="34"/>
      <c r="C92" s="46" t="s">
        <v>103</v>
      </c>
      <c r="D92" s="10"/>
      <c r="E92" s="47"/>
      <c r="F92" s="15">
        <v>3590.51</v>
      </c>
      <c r="G92" s="15">
        <v>4116.11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20" t="s">
        <v>117</v>
      </c>
      <c r="C94" s="121"/>
      <c r="D94" s="122"/>
      <c r="E94" s="48"/>
      <c r="F94" s="15">
        <f>SUM(F84+F64+F59)</f>
        <v>1513073.5700000003</v>
      </c>
      <c r="G94" s="15">
        <f>SUM(G84+G64+G59)</f>
        <v>1381791.59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5" t="s">
        <v>132</v>
      </c>
      <c r="B96" s="105"/>
      <c r="C96" s="105"/>
      <c r="D96" s="105"/>
      <c r="E96" s="105"/>
      <c r="F96" s="99" t="s">
        <v>133</v>
      </c>
      <c r="G96" s="99"/>
    </row>
    <row r="97" spans="1:7" s="12" customFormat="1" ht="12.75">
      <c r="A97" s="98" t="s">
        <v>120</v>
      </c>
      <c r="B97" s="98"/>
      <c r="C97" s="98"/>
      <c r="D97" s="98"/>
      <c r="E97" s="98"/>
      <c r="F97" s="98" t="s">
        <v>108</v>
      </c>
      <c r="G97" s="98"/>
    </row>
    <row r="98" spans="1:7" s="12" customFormat="1" ht="25.5" customHeight="1">
      <c r="A98" s="116" t="s">
        <v>131</v>
      </c>
      <c r="B98" s="116"/>
      <c r="C98" s="116"/>
      <c r="D98" s="116"/>
      <c r="E98" s="116"/>
      <c r="F98" s="116"/>
      <c r="G98" s="116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3">
    <mergeCell ref="A10:G11"/>
    <mergeCell ref="A13:G13"/>
    <mergeCell ref="F96:G96"/>
    <mergeCell ref="B19:D19"/>
    <mergeCell ref="A98:G98"/>
    <mergeCell ref="F97:G97"/>
    <mergeCell ref="B62:D62"/>
    <mergeCell ref="B94:D94"/>
    <mergeCell ref="C47:D47"/>
    <mergeCell ref="C53:D53"/>
    <mergeCell ref="A12:E12"/>
    <mergeCell ref="A96:E96"/>
    <mergeCell ref="A97:E97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9:G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2018-03-23T12:35:22Z</cp:lastPrinted>
  <dcterms:created xsi:type="dcterms:W3CDTF">2009-07-20T14:30:53Z</dcterms:created>
  <dcterms:modified xsi:type="dcterms:W3CDTF">2018-03-23T12:36:19Z</dcterms:modified>
  <cp:category/>
  <cp:version/>
  <cp:contentType/>
  <cp:contentStatus/>
</cp:coreProperties>
</file>